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perty Diagnostic Matrix" sheetId="1" state="visible" r:id="rId1"/>
    <sheet xmlns:r="http://schemas.openxmlformats.org/officeDocument/2006/relationships" name="Backend Lookups" sheetId="2" state="visible" r:id="rId2"/>
    <sheet xmlns:r="http://schemas.openxmlformats.org/officeDocument/2006/relationships" name="Reference &amp; Market 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"/>
  </numFmts>
  <fonts count="1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A1A1A"/>
      <sz val="11"/>
    </font>
    <font>
      <name val="Calibri"/>
      <b val="1"/>
      <color rgb="00FFFFFF"/>
      <sz val="16"/>
    </font>
    <font>
      <name val="Calibri"/>
      <i val="1"/>
      <color rgb="00CCCCCC"/>
      <sz val="10"/>
    </font>
    <font>
      <name val="Calibri"/>
      <b val="1"/>
      <color rgb="00FFFFFF"/>
      <sz val="12"/>
    </font>
    <font>
      <name val="Calibri"/>
      <b val="1"/>
      <color rgb="001A1A1A"/>
      <sz val="11"/>
    </font>
    <font>
      <name val="Calibri"/>
      <b val="1"/>
      <color rgb="004A3C15"/>
      <sz val="11"/>
    </font>
    <font>
      <name val="Calibri"/>
      <b val="1"/>
      <color rgb="008C7B50"/>
      <sz val="10"/>
    </font>
    <font>
      <name val="Calibri"/>
      <b val="1"/>
      <color rgb="00FFFFFF"/>
      <sz val="10"/>
    </font>
    <font>
      <name val="Calibri"/>
      <i val="1"/>
      <color rgb="00555555"/>
      <sz val="10"/>
    </font>
    <font>
      <name val="Calibri"/>
      <b val="1"/>
      <color rgb="00FFFFFF"/>
      <sz val="13"/>
    </font>
    <font>
      <name val="Calibri"/>
      <b val="1"/>
      <sz val="10"/>
    </font>
    <font>
      <name val="Calibri"/>
      <color rgb="00555555"/>
      <sz val="9"/>
    </font>
  </fonts>
  <fills count="8">
    <fill>
      <patternFill/>
    </fill>
    <fill>
      <patternFill patternType="gray125"/>
    </fill>
    <fill>
      <patternFill patternType="solid">
        <fgColor rgb="001A1A1A"/>
        <bgColor rgb="001A1A1A"/>
      </patternFill>
    </fill>
    <fill>
      <patternFill patternType="solid">
        <fgColor rgb="00F7F7F7"/>
        <bgColor rgb="00F7F7F7"/>
      </patternFill>
    </fill>
    <fill>
      <patternFill patternType="solid">
        <fgColor rgb="008C7B50"/>
        <bgColor rgb="008C7B50"/>
      </patternFill>
    </fill>
    <fill>
      <patternFill patternType="solid">
        <fgColor rgb="00F9F7F1"/>
        <bgColor rgb="00F9F7F1"/>
      </patternFill>
    </fill>
    <fill>
      <patternFill patternType="solid">
        <fgColor rgb="00F1EFE8"/>
        <bgColor rgb="00F1EFE8"/>
      </patternFill>
    </fill>
    <fill>
      <patternFill patternType="solid">
        <fgColor rgb="00333333"/>
        <bgColor rgb="00333333"/>
      </patternFill>
    </fill>
  </fills>
  <borders count="6">
    <border>
      <left/>
      <right/>
      <top/>
      <bottom/>
      <diagonal/>
    </border>
    <border>
      <bottom style="thin">
        <color rgb="008C7B50"/>
      </bottom>
    </border>
    <border>
      <left style="thin">
        <color rgb="008C7B50"/>
      </left>
      <right style="thin">
        <color rgb="008C7B50"/>
      </right>
      <top style="thin">
        <color rgb="008C7B50"/>
      </top>
      <bottom style="thin">
        <color rgb="008C7B50"/>
      </bottom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D3D3D3"/>
      </bottom>
    </border>
    <border>
      <bottom style="double">
        <color rgb="008C7B50"/>
      </bottom>
    </border>
    <border>
      <left/>
      <right/>
      <top/>
      <bottom style="thin">
        <color rgb="008C7B50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left" vertical="center"/>
    </xf>
    <xf numFmtId="0" fontId="0" fillId="4" borderId="0" pivotButton="0" quotePrefix="0" xfId="0"/>
    <xf numFmtId="0" fontId="6" fillId="0" borderId="1" applyAlignment="1" pivotButton="0" quotePrefix="0" xfId="0">
      <alignment horizontal="left" vertical="center"/>
    </xf>
    <xf numFmtId="0" fontId="6" fillId="5" borderId="2" applyAlignment="1" pivotButton="0" quotePrefix="0" xfId="0">
      <alignment horizontal="left" vertical="center"/>
    </xf>
    <xf numFmtId="0" fontId="7" fillId="6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center" vertical="center"/>
    </xf>
    <xf numFmtId="0" fontId="9" fillId="7" borderId="2" applyAlignment="1" pivotButton="0" quotePrefix="0" xfId="0">
      <alignment horizontal="left" vertical="center" wrapText="1"/>
    </xf>
    <xf numFmtId="0" fontId="0" fillId="7" borderId="2" pivotButton="0" quotePrefix="0" xfId="0"/>
    <xf numFmtId="0" fontId="10" fillId="0" borderId="0" applyAlignment="1" pivotButton="0" quotePrefix="0" xfId="0">
      <alignment horizontal="center" vertical="center"/>
    </xf>
    <xf numFmtId="0" fontId="1" fillId="2" borderId="0" pivotButton="0" quotePrefix="0" xfId="0"/>
    <xf numFmtId="0" fontId="2" fillId="0" borderId="0" pivotButton="0" quotePrefix="0" xfId="0"/>
    <xf numFmtId="0" fontId="2" fillId="3" borderId="0" pivotButton="0" quotePrefix="0" xfId="0"/>
    <xf numFmtId="0" fontId="11" fillId="2" borderId="0" applyAlignment="1" pivotButton="0" quotePrefix="0" xfId="0">
      <alignment horizontal="center" vertical="center"/>
    </xf>
    <xf numFmtId="0" fontId="1" fillId="4" borderId="0" applyAlignment="1" pivotButton="0" quotePrefix="0" xfId="0">
      <alignment horizontal="left" vertical="center"/>
    </xf>
    <xf numFmtId="0" fontId="9" fillId="2" borderId="2" applyAlignment="1" pivotButton="0" quotePrefix="0" xfId="0">
      <alignment horizontal="center" vertical="center"/>
    </xf>
    <xf numFmtId="0" fontId="2" fillId="0" borderId="3" applyAlignment="1" pivotButton="0" quotePrefix="0" xfId="0">
      <alignment horizontal="left" vertical="center"/>
    </xf>
    <xf numFmtId="3" fontId="2" fillId="0" borderId="3" applyAlignment="1" pivotButton="0" quotePrefix="0" xfId="0">
      <alignment horizontal="right" vertical="center"/>
    </xf>
    <xf numFmtId="0" fontId="2" fillId="3" borderId="3" applyAlignment="1" pivotButton="0" quotePrefix="0" xfId="0">
      <alignment horizontal="left" vertical="center"/>
    </xf>
    <xf numFmtId="3" fontId="2" fillId="3" borderId="3" applyAlignment="1" pivotButton="0" quotePrefix="0" xfId="0">
      <alignment horizontal="right" vertical="center"/>
    </xf>
    <xf numFmtId="0" fontId="12" fillId="0" borderId="4" pivotButton="0" quotePrefix="0" xfId="0"/>
    <xf numFmtId="3" fontId="12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12" fillId="0" borderId="1" pivotButton="0" quotePrefix="0" xfId="0"/>
    <xf numFmtId="0" fontId="12" fillId="0" borderId="1" applyAlignment="1" pivotButton="0" quotePrefix="0" xfId="0">
      <alignment horizontal="center" vertical="center"/>
    </xf>
    <xf numFmtId="0" fontId="0" fillId="0" borderId="5" pivotButton="0" quotePrefix="0" xfId="0"/>
    <xf numFmtId="0" fontId="2" fillId="0" borderId="3" pivotButton="0" quotePrefix="0" xfId="0"/>
    <xf numFmtId="164" fontId="12" fillId="0" borderId="3" applyAlignment="1" pivotButton="0" quotePrefix="0" xfId="0">
      <alignment horizontal="right" vertical="center"/>
    </xf>
    <xf numFmtId="0" fontId="13" fillId="0" borderId="3" pivotButton="0" quotePrefix="0" xfId="0"/>
    <xf numFmtId="0" fontId="0" fillId="0" borderId="3" pivotButton="0" quotePrefix="0" xfId="0"/>
    <xf numFmtId="0" fontId="2" fillId="3" borderId="3" pivotButton="0" quotePrefix="0" xfId="0"/>
    <xf numFmtId="164" fontId="12" fillId="3" borderId="3" applyAlignment="1" pivotButton="0" quotePrefix="0" xfId="0">
      <alignment horizontal="right" vertical="center"/>
    </xf>
    <xf numFmtId="0" fontId="13" fillId="3" borderId="3" pivotButton="0" quotePrefix="0" xfId="0"/>
    <xf numFmtId="0" fontId="0" fillId="3" borderId="3" pivotButton="0" quotePrefix="0" xfId="0"/>
    <xf numFmtId="165" fontId="12" fillId="0" borderId="3" applyAlignment="1" pivotButton="0" quotePrefix="0" xfId="0">
      <alignment horizontal="right" vertical="center"/>
    </xf>
    <xf numFmtId="165" fontId="12" fillId="3" borderId="3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65" customWidth="1" min="3" max="3"/>
    <col width="3" customWidth="1" min="4" max="4"/>
  </cols>
  <sheetData>
    <row r="2" ht="28" customHeight="1">
      <c r="B2" s="1" t="inlineStr">
        <is>
          <t>PROPERTY VALUE DIAGNOSTIC TOOL</t>
        </is>
      </c>
      <c r="C2" s="2" t="n"/>
    </row>
    <row r="3" ht="18" customHeight="1">
      <c r="B3" s="3" t="inlineStr">
        <is>
          <t>Interactive Forsyth County Zoning Impact Matrix — August 2026 Status</t>
        </is>
      </c>
      <c r="C3" s="2" t="n"/>
    </row>
    <row r="5" ht="24" customHeight="1">
      <c r="B5" s="4" t="inlineStr">
        <is>
          <t>1. PROPERTY PROFILE &amp; LOCATION INPUT</t>
        </is>
      </c>
      <c r="C5" s="5" t="n"/>
    </row>
    <row r="6" ht="22" customHeight="1">
      <c r="B6" s="6" t="inlineStr">
        <is>
          <t>Property Address (e.g., 123 Pine St)</t>
        </is>
      </c>
      <c r="C6" s="7" t="inlineStr">
        <is>
          <t>Enter your address here...</t>
        </is>
      </c>
    </row>
    <row r="7" ht="22" customHeight="1">
      <c r="B7" s="6" t="inlineStr">
        <is>
          <t>Location Corridor / Submarket</t>
        </is>
      </c>
      <c r="C7" s="7" t="inlineStr">
        <is>
          <t>Pecan Lane / Solomon Drive Corridor</t>
        </is>
      </c>
    </row>
    <row r="8" ht="22" customHeight="1">
      <c r="B8" s="6" t="inlineStr">
        <is>
          <t>Property Type Classification</t>
        </is>
      </c>
      <c r="C8" s="7" t="inlineStr">
        <is>
          <t>Detached Single-Family (Over $400K)</t>
        </is>
      </c>
    </row>
    <row r="9" ht="22" customHeight="1">
      <c r="B9" s="6" t="inlineStr">
        <is>
          <t>Current Estimated Price Band</t>
        </is>
      </c>
      <c r="C9" s="7" t="inlineStr">
        <is>
          <t>Between $300,000 and $400,000</t>
        </is>
      </c>
    </row>
    <row r="11" ht="24" customHeight="1">
      <c r="B11" s="4" t="inlineStr">
        <is>
          <t>2. AUTOMATED DIAGNOSTIC ASSESSMENT &amp; FORECAST</t>
        </is>
      </c>
      <c r="C11" s="5" t="n"/>
    </row>
    <row r="12" ht="24" customHeight="1">
      <c r="B12" s="6" t="inlineStr">
        <is>
          <t>Primary Competing Project</t>
        </is>
      </c>
      <c r="C12" s="8">
        <f>IFERROR(VLOOKUP(C7&amp;C8, 'Backend Lookups'!A:E, 5, FALSE), "None / Regional Absorption")</f>
        <v/>
      </c>
    </row>
    <row r="13" ht="24" customHeight="1">
      <c r="B13" s="6" t="inlineStr">
        <is>
          <t>Competitive Risk Assessment</t>
        </is>
      </c>
      <c r="C13" s="8">
        <f>IFERROR(VLOOKUP(C7&amp;C8, 'Backend Lookups'!A:E, 3, FALSE), "Low / Insulated")</f>
        <v/>
      </c>
    </row>
    <row r="14" ht="36" customHeight="1">
      <c r="B14" s="6" t="inlineStr">
        <is>
          <t>Estimated Market Value Impact</t>
        </is>
      </c>
      <c r="C14" s="8">
        <f>IFERROR(VLOOKUP(C7&amp;C8, 'Backend Lookups'!A:E, 2, FALSE), "No direct localized competition expected.")</f>
        <v/>
      </c>
    </row>
    <row r="15" ht="36" customHeight="1">
      <c r="B15" s="6" t="inlineStr">
        <is>
          <t>Recommended Strategy &amp; Timing</t>
        </is>
      </c>
      <c r="C15" s="8">
        <f>IFERROR(VLOOKUP(C7&amp;C8, 'Backend Lookups'!A:E, 4, FALSE), "Proceed on standard market fundamentals.")</f>
        <v/>
      </c>
    </row>
    <row r="17" ht="20" customHeight="1">
      <c r="B17" s="9" t="inlineStr">
        <is>
          <t>GET A TRUE ASSESSMENT — PROFESSIONAL VERIFICATION REQUIRED</t>
        </is>
      </c>
    </row>
    <row r="18" ht="25" customHeight="1">
      <c r="B18" s="10" t="inlineStr">
        <is>
          <t>★ IMPORTANT NOTICE: The values above are algorithm-based diagnostic estimates derived from public planning board data. Real estate is hyper-local—the exact impact on your address depends on specific parcel details, school lines, and neighborhood buffers.
To obtain a true, definitive market analysis for your exact address, please text or call top-tier Forsyth County Broker Teresa Overcash directly:
   📞 Phone/Text: 336-262-3111   |   ✉ Email: teresatedder@gmail.com   |   🏠 Realty ONE Group Results</t>
        </is>
      </c>
      <c r="C18" s="11" t="n"/>
    </row>
    <row r="19" ht="25" customHeight="1">
      <c r="B19" s="11" t="n"/>
      <c r="C19" s="11" t="n"/>
    </row>
    <row r="20" ht="25" customHeight="1">
      <c r="B20" s="11" t="n"/>
      <c r="C20" s="11" t="n"/>
    </row>
    <row r="22" ht="18" customHeight="1">
      <c r="B22" s="12" t="inlineStr">
        <is>
          <t>Generated on August 21, 2026 | Source: Winston-Salem/Forsyth County Planning Board Recommendation</t>
        </is>
      </c>
    </row>
  </sheetData>
  <mergeCells count="7">
    <mergeCell ref="B2:C2"/>
    <mergeCell ref="B11:C11"/>
    <mergeCell ref="B3:C3"/>
    <mergeCell ref="B5:C5"/>
    <mergeCell ref="B18:C20"/>
    <mergeCell ref="B22:C22"/>
    <mergeCell ref="B17:C17"/>
  </mergeCells>
  <dataValidations count="3">
    <dataValidation sqref="C7" showDropDown="0" showInputMessage="0" showErrorMessage="0" allowBlank="1" errorTitle="Invalid Entry" error="Your entry is not in the list" promptTitle="Select Option" prompt="Select an option from the list" type="list">
      <formula1>"Pecan Lane / Solomon Drive Corridor,Salem Lake / North Greensboro Road Corridor,Old Walkertown Road / Lane Street Corridor,Brookberry Farm (Inside HOA),General Winston-Salem (Outside Corridors),General Kernersville (Outside Corridors)"</formula1>
    </dataValidation>
    <dataValidation sqref="C8" showDropDown="0" showInputMessage="0" showErrorMessage="0" allowBlank="1" errorTitle="Invalid Entry" error="Your entry is not in the list" promptTitle="Select Option" prompt="Select an option from the list" type="list">
      <formula1>"Detached Single-Family (Over $400K),Detached Single-Family (Under $300K),Townhome / Condo,Rental Property / Small Multifamily"</formula1>
    </dataValidation>
    <dataValidation sqref="C9" showDropDown="0" showInputMessage="0" showErrorMessage="0" allowBlank="1" errorTitle="Invalid Entry" error="Your entry is not in the list" promptTitle="Select Option" prompt="Select an option from the list" type="list">
      <formula1>"Under $300,000,Between $300,000 and $400,000,Over $400,000"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18" customWidth="1" min="2" max="2"/>
    <col width="28" customWidth="1" min="3" max="3"/>
    <col width="117" customWidth="1" min="4" max="4"/>
    <col width="43" customWidth="1" min="5" max="5"/>
  </cols>
  <sheetData>
    <row r="1">
      <c r="A1" s="13" t="inlineStr">
        <is>
          <t>Unique Key</t>
        </is>
      </c>
      <c r="B1" s="13" t="inlineStr">
        <is>
          <t>Estimated Market Impact</t>
        </is>
      </c>
      <c r="C1" s="13" t="inlineStr">
        <is>
          <t>Risk Level</t>
        </is>
      </c>
      <c r="D1" s="13" t="inlineStr">
        <is>
          <t>Recommended Strategy &amp; Timing</t>
        </is>
      </c>
      <c r="E1" s="13" t="inlineStr">
        <is>
          <t>Primary Project Name</t>
        </is>
      </c>
    </row>
    <row r="2">
      <c r="A2" s="14" t="inlineStr">
        <is>
          <t>Pecan Lane / Solomon Drive CorridorDetached Single-Family (Over $400K)</t>
        </is>
      </c>
      <c r="B2" s="14" t="inlineStr">
        <is>
          <t>Minimal direct competition. Move-up detached buyers differ significantly from townhome buyers.</t>
        </is>
      </c>
      <c r="C2" s="14" t="inlineStr">
        <is>
          <t>Low / Insulated</t>
        </is>
      </c>
      <c r="D2" s="14" t="inlineStr">
        <is>
          <t>Price based on specific micro-market comps. Do not discount for a project that won't deliver for 24-36 months.</t>
        </is>
      </c>
      <c r="E2" s="14" t="inlineStr">
        <is>
          <t>Universal at Pecan Lane (336 Townhomes)</t>
        </is>
      </c>
    </row>
    <row r="3">
      <c r="A3" s="15" t="inlineStr">
        <is>
          <t>Pecan Lane / Solomon Drive CorridorDetached Single-Family (Under $300K)</t>
        </is>
      </c>
      <c r="B3" s="15" t="inlineStr">
        <is>
          <t>The 336-unit Universal townhome project will eventually draw first-time buyers away from older entry-level stock.</t>
        </is>
      </c>
      <c r="C3" s="15" t="inlineStr">
        <is>
          <t>Moderate Supply Risk</t>
        </is>
      </c>
      <c r="D3" s="15" t="inlineStr">
        <is>
          <t>List and close before mid-2028 to capture the stronger pre-delivery market. Do not delay your listing.</t>
        </is>
      </c>
      <c r="E3" s="15" t="inlineStr">
        <is>
          <t>Universal at Pecan Lane (336 Townhomes)</t>
        </is>
      </c>
    </row>
    <row r="4">
      <c r="A4" s="14" t="inlineStr">
        <is>
          <t>Pecan Lane / Solomon Drive CorridorTownhome / Condo</t>
        </is>
      </c>
      <c r="B4" s="14" t="inlineStr">
        <is>
          <t>Direct future competition. 336 new townhomes represent a significant addition to local entry-level inventory.</t>
        </is>
      </c>
      <c r="C4" s="14" t="inlineStr">
        <is>
          <t>High Supply Risk</t>
        </is>
      </c>
      <c r="D4" s="14" t="inlineStr">
        <is>
          <t>Prioritize selling into the pre-delivery window (2026-2027) if you plan to transact in the near future.</t>
        </is>
      </c>
      <c r="E4" s="14" t="inlineStr">
        <is>
          <t>Universal at Pecan Lane (336 Townhomes)</t>
        </is>
      </c>
    </row>
    <row r="5">
      <c r="A5" s="15" t="inlineStr">
        <is>
          <t>Pecan Lane / Solomon Drive CorridorRental Property / Small Multifamily</t>
        </is>
      </c>
      <c r="B5" s="15" t="inlineStr">
        <is>
          <t>Significant competitive threat. 336 townhome rentals in this corridor will pressure local rent growth and occupancy.</t>
        </is>
      </c>
      <c r="C5" s="15" t="inlineStr">
        <is>
          <t>High Rental Competition</t>
        </is>
      </c>
      <c r="D5" s="15" t="inlineStr">
        <is>
          <t>If exiting, sell into the 2026-2027 pre-delivery window. If holding, adjust rent-growth assumptions down for 2028+.</t>
        </is>
      </c>
      <c r="E5" s="15" t="inlineStr">
        <is>
          <t>Universal at Pecan Lane (336 Townhomes)</t>
        </is>
      </c>
    </row>
    <row r="6">
      <c r="A6" s="14" t="inlineStr">
        <is>
          <t>Salem Lake / North Greensboro Road CorridorDetached Single-Family (Over $400K)</t>
        </is>
      </c>
      <c r="B6" s="14" t="inlineStr">
        <is>
          <t>No direct competition. Apartment renters are in a completely different market tier.</t>
        </is>
      </c>
      <c r="C6" s="14" t="inlineStr">
        <is>
          <t>Low / Insulated</t>
        </is>
      </c>
      <c r="D6" s="14" t="inlineStr">
        <is>
          <t>Standard long-term strategy. Maintain property and list based on individual property fundamentals.</t>
        </is>
      </c>
      <c r="E6" s="14" t="inlineStr">
        <is>
          <t>The New Greensboro Apartments (252 Units)</t>
        </is>
      </c>
    </row>
    <row r="7">
      <c r="A7" s="15" t="inlineStr">
        <is>
          <t>Salem Lake / North Greensboro Road CorridorDetached Single-Family (Under $300K)</t>
        </is>
      </c>
      <c r="B7" s="15" t="inlineStr">
        <is>
          <t>Minimal direct impact. The 252 apartments represent rental supply, not owner-occupant entry-level stock.</t>
        </is>
      </c>
      <c r="C7" s="15" t="inlineStr">
        <is>
          <t>Low / Insulated</t>
        </is>
      </c>
      <c r="D7" s="15" t="inlineStr">
        <is>
          <t>Standard pricing and timing. Watch overall market inventory but do not stress this local development.</t>
        </is>
      </c>
      <c r="E7" s="15" t="inlineStr">
        <is>
          <t>The New Greensboro Apartments (252 Units)</t>
        </is>
      </c>
    </row>
    <row r="8">
      <c r="A8" s="14" t="inlineStr">
        <is>
          <t>Salem Lake / North Greensboro Road CorridorTownhome / Condo</t>
        </is>
      </c>
      <c r="B8" s="14" t="inlineStr">
        <is>
          <t>Indirect competition. High-quality new apartments may draw some prospective entry-level buyers into renting.</t>
        </is>
      </c>
      <c r="C8" s="14" t="inlineStr">
        <is>
          <t>Low-Moderate / Indirect</t>
        </is>
      </c>
      <c r="D8" s="14" t="inlineStr">
        <is>
          <t>Monitor regional multi-family completions. Buy or sell on current corridor fundamentals.</t>
        </is>
      </c>
      <c r="E8" s="14" t="inlineStr">
        <is>
          <t>The New Greensboro Apartments (252 Units)</t>
        </is>
      </c>
    </row>
    <row r="9">
      <c r="A9" s="15" t="inlineStr">
        <is>
          <t>Salem Lake / North Greensboro Road CorridorRental Property / Small Multifamily</t>
        </is>
      </c>
      <c r="B9" s="15" t="inlineStr">
        <is>
          <t>High competitive risk. 252 new apartments adjacent to Salem Lake will trigger a local renter vacancy conversation.</t>
        </is>
      </c>
      <c r="C9" s="15" t="inlineStr">
        <is>
          <t>High Rental Competition</t>
        </is>
      </c>
      <c r="D9" s="15" t="inlineStr">
        <is>
          <t>Re-run refinance models with lower rent growth for 2028+. Consider a portfolio exit prior to late 2028.</t>
        </is>
      </c>
      <c r="E9" s="15" t="inlineStr">
        <is>
          <t>The New Greensboro Apartments (252 Units)</t>
        </is>
      </c>
    </row>
    <row r="10">
      <c r="A10" s="14" t="inlineStr">
        <is>
          <t>Old Walkertown Road / Lane Street CorridorDetached Single-Family (Over $400K)</t>
        </is>
      </c>
      <c r="B10" s="14" t="inlineStr">
        <is>
          <t>No direct competition. The tiny 11-unit townhome development is negligible for move-up buyers.</t>
        </is>
      </c>
      <c r="C10" s="14" t="inlineStr">
        <is>
          <t>Low / Insulated</t>
        </is>
      </c>
      <c r="D10" s="14" t="inlineStr">
        <is>
          <t>Proceed with standard pricing. No strategic adjustments needed.</t>
        </is>
      </c>
      <c r="E10" s="14" t="inlineStr">
        <is>
          <t>360VisionBuilds (11 Townhomes)</t>
        </is>
      </c>
    </row>
    <row r="11">
      <c r="A11" s="15" t="inlineStr">
        <is>
          <t>Old Walkertown Road / Lane Street CorridorDetached Single-Family (Under $300K)</t>
        </is>
      </c>
      <c r="B11" s="15" t="inlineStr">
        <is>
          <t>Extremely minor local addition. 11 townhomes will easily absorb into Winston-Salem's active buyer market.</t>
        </is>
      </c>
      <c r="C11" s="15" t="inlineStr">
        <is>
          <t>Low / Minimal Local Impact</t>
        </is>
      </c>
      <c r="D11" s="15" t="inlineStr">
        <is>
          <t>Move forward with normal buying/selling timelines. Local micro-market remains stable.</t>
        </is>
      </c>
      <c r="E11" s="15" t="inlineStr">
        <is>
          <t>360VisionBuilds (11 Townhomes)</t>
        </is>
      </c>
    </row>
    <row r="12">
      <c r="A12" s="14" t="inlineStr">
        <is>
          <t>Old Walkertown Road / Lane Street CorridorTownhome / Condo</t>
        </is>
      </c>
      <c r="B12" s="14" t="inlineStr">
        <is>
          <t>Direct competition but very small-scale. 11 new units represent minimal overall supply pressure.</t>
        </is>
      </c>
      <c r="C12" s="14" t="inlineStr">
        <is>
          <t>Low / Minimal Local Impact</t>
        </is>
      </c>
      <c r="D12" s="14" t="inlineStr">
        <is>
          <t>List according to local comps. 360VisionBuilds is not large enough to single-handedly depress prices.</t>
        </is>
      </c>
      <c r="E12" s="14" t="inlineStr">
        <is>
          <t>360VisionBuilds (11 Townhomes)</t>
        </is>
      </c>
    </row>
    <row r="13">
      <c r="A13" s="15" t="inlineStr">
        <is>
          <t>Old Walkertown Road / Lane Street CorridorRental Property / Small Multifamily</t>
        </is>
      </c>
      <c r="B13" s="15" t="inlineStr">
        <is>
          <t>Minimal local rental pressure. The project is small enough to have virtually no regional rent-growth impact.</t>
        </is>
      </c>
      <c r="C13" s="15" t="inlineStr">
        <is>
          <t>Low / Insulated Rental</t>
        </is>
      </c>
      <c r="D13" s="15" t="inlineStr">
        <is>
          <t>Standard holding patterns. Monitor wider Winston-Salem inventory rather than this specific parcel.</t>
        </is>
      </c>
      <c r="E13" s="15" t="inlineStr">
        <is>
          <t>360VisionBuilds (11 Townhomes)</t>
        </is>
      </c>
    </row>
    <row r="14">
      <c r="A14" s="14" t="inlineStr">
        <is>
          <t>Brookberry Farm (Inside HOA)Detached Single-Family (Over $400K)</t>
        </is>
      </c>
      <c r="B14" s="14" t="inlineStr">
        <is>
          <t>Rosewind (12 units) is a small internal add. It will not alter the luxury character of Brookberry Farm.</t>
        </is>
      </c>
      <c r="C14" s="14" t="inlineStr">
        <is>
          <t>Low / Insulated</t>
        </is>
      </c>
      <c r="D14" s="14" t="inlineStr">
        <is>
          <t>Do nothing. Watch the final elected-body vote for the record, but do not restructure any asset decisions.</t>
        </is>
      </c>
      <c r="E14" s="14" t="inlineStr">
        <is>
          <t>Rosewind Townhomes (12 Units)</t>
        </is>
      </c>
    </row>
    <row r="15">
      <c r="A15" s="15" t="inlineStr">
        <is>
          <t>Brookberry Farm (Inside HOA)Detached Single-Family (Under $300K)</t>
        </is>
      </c>
      <c r="B15" s="15" t="inlineStr">
        <is>
          <t>Not applicable. Detached homes inside Brookberry Farm typically start well above $500,000.</t>
        </is>
      </c>
      <c r="C15" s="15" t="inlineStr">
        <is>
          <t>Low / Insulated</t>
        </is>
      </c>
      <c r="D15" s="15" t="inlineStr">
        <is>
          <t>N/A. Brookberry Farm is a premium custom community with high-end price insulation.</t>
        </is>
      </c>
      <c r="E15" s="15" t="inlineStr">
        <is>
          <t>Rosewind Townhomes (12 Units)</t>
        </is>
      </c>
    </row>
    <row r="16">
      <c r="A16" s="14" t="inlineStr">
        <is>
          <t>Brookberry Farm (Inside HOA)Townhome / Condo</t>
        </is>
      </c>
      <c r="B16" s="14" t="inlineStr">
        <is>
          <t>Direct high-end competition. Rosewind adds 12 luxury townhomes northwest of Rosewind and Red Tail Lanes.</t>
        </is>
      </c>
      <c r="C16" s="14" t="inlineStr">
        <is>
          <t>Moderate / Direct Comps</t>
        </is>
      </c>
      <c r="D16" s="14" t="inlineStr">
        <is>
          <t>Watch Rosewind's pricing structures once vertical work starts in late 2027 to align your exit strategy.</t>
        </is>
      </c>
      <c r="E16" s="14" t="inlineStr">
        <is>
          <t>Rosewind Townhomes (12 Units)</t>
        </is>
      </c>
    </row>
    <row r="17">
      <c r="A17" s="15" t="inlineStr">
        <is>
          <t>Brookberry Farm (Inside HOA)Rental Property / Small Multifamily</t>
        </is>
      </c>
      <c r="B17" s="15" t="inlineStr">
        <is>
          <t>Insulated. High-end neighborhood demand remains exceptional and insulated from entry-level rental waves.</t>
        </is>
      </c>
      <c r="C17" s="15" t="inlineStr">
        <is>
          <t>Low / Strong Demand</t>
        </is>
      </c>
      <c r="D17" s="15" t="inlineStr">
        <is>
          <t>Maintain ownership. Premium luxury rentals in Brookberry Farm are highly insulated by HOA prestige.</t>
        </is>
      </c>
      <c r="E17" s="15" t="inlineStr">
        <is>
          <t>Rosewind Townhomes (12 Units)</t>
        </is>
      </c>
    </row>
    <row r="18">
      <c r="A18" s="14" t="inlineStr">
        <is>
          <t>General Winston-Salem (Outside Corridors)Detached Single-Family (Over $400K)</t>
        </is>
      </c>
      <c r="B18" s="14" t="inlineStr">
        <is>
          <t>Completely insulated from the 611-unit supply. The Triad market easily absorbs these entry-level units.</t>
        </is>
      </c>
      <c r="C18" s="14" t="inlineStr">
        <is>
          <t>Low / Insulated</t>
        </is>
      </c>
      <c r="D18" s="14" t="inlineStr">
        <is>
          <t>Transact based on today's local micro-market fundamentals. Core demand remains highly resilient.</t>
        </is>
      </c>
      <c r="E18" s="14" t="inlineStr">
        <is>
          <t>None / Regional Absorption</t>
        </is>
      </c>
    </row>
    <row r="19">
      <c r="A19" s="15" t="inlineStr">
        <is>
          <t>General Winston-Salem (Outside Corridors)Detached Single-Family (Under $300K)</t>
        </is>
      </c>
      <c r="B19" s="15" t="inlineStr">
        <is>
          <t>Slight regional entry-level supply expansion, but far enough from direct corridor impacts to be negligible.</t>
        </is>
      </c>
      <c r="C19" s="15" t="inlineStr">
        <is>
          <t>Low / Insulated</t>
        </is>
      </c>
      <c r="D19" s="15" t="inlineStr">
        <is>
          <t>Proceed with normal timelines. Winston-Salem currently runs a tight 3.0 months of supply.</t>
        </is>
      </c>
      <c r="E19" s="15" t="inlineStr">
        <is>
          <t>None / Regional Absorption</t>
        </is>
      </c>
    </row>
    <row r="20">
      <c r="A20" s="14" t="inlineStr">
        <is>
          <t>General Winston-Salem (Outside Corridors)Townhome / Condo</t>
        </is>
      </c>
      <c r="B20" s="14" t="inlineStr">
        <is>
          <t>Regional townhome inventory will rise by ~359 units, but distributed miles away from your submarket.</t>
        </is>
      </c>
      <c r="C20" s="14" t="inlineStr">
        <is>
          <t>Low / Minimal Local Impact</t>
        </is>
      </c>
      <c r="D20" s="14" t="inlineStr">
        <is>
          <t>Standard pricing. Leverage your specific school district and commute advantages against new construction.</t>
        </is>
      </c>
      <c r="E20" s="14" t="inlineStr">
        <is>
          <t>None / Regional Absorption</t>
        </is>
      </c>
    </row>
    <row r="21">
      <c r="A21" s="15" t="inlineStr">
        <is>
          <t>General Winston-Salem (Outside Corridors)Rental Property / Small Multifamily</t>
        </is>
      </c>
      <c r="B21" s="15" t="inlineStr">
        <is>
          <t>Broad county-level expansion (588 multi-family units). Some tenant migration possible but no local vacancy spike.</t>
        </is>
      </c>
      <c r="C21" s="15" t="inlineStr">
        <is>
          <t>Low-Moderate / Indirect</t>
        </is>
      </c>
      <c r="D21" s="15" t="inlineStr">
        <is>
          <t>Hold or exit based on individual property cash-flow. Broader Winston-Salem market remains balanced.</t>
        </is>
      </c>
      <c r="E21" s="15" t="inlineStr">
        <is>
          <t>None / Regional Absorption</t>
        </is>
      </c>
    </row>
    <row r="22">
      <c r="A22" s="14" t="inlineStr">
        <is>
          <t>General Kernersville (Outside Corridors)Detached Single-Family (Over $400K)</t>
        </is>
      </c>
      <c r="B22" s="14" t="inlineStr">
        <is>
          <t>Insulated. Move-up single-family detached demand is unaffected by edge-of-town townhome rentals.</t>
        </is>
      </c>
      <c r="C22" s="14" t="inlineStr">
        <is>
          <t>Low / Insulated</t>
        </is>
      </c>
      <c r="D22" s="14" t="inlineStr">
        <is>
          <t>Standard listing strategy. Maintain position. Kernersville median sits robustly at $315,000.</t>
        </is>
      </c>
      <c r="E22" s="14" t="inlineStr">
        <is>
          <t>None / Regional Absorption</t>
        </is>
      </c>
    </row>
    <row r="23">
      <c r="A23" s="15" t="inlineStr">
        <is>
          <t>General Kernersville (Outside Corridors)Detached Single-Family (Under $300K)</t>
        </is>
      </c>
      <c r="B23" s="15" t="inlineStr">
        <is>
          <t>Minor regional competition for entry-level buyers, but Kernersville's tight supply offers good protection.</t>
        </is>
      </c>
      <c r="C23" s="15" t="inlineStr">
        <is>
          <t>Low / Insulated</t>
        </is>
      </c>
      <c r="D23" s="15" t="inlineStr">
        <is>
          <t>Leverage the high demand in Kernersville (2.5-3.0 months supply). No near-term price softening expected.</t>
        </is>
      </c>
      <c r="E23" s="15" t="inlineStr">
        <is>
          <t>None / Regional Absorption</t>
        </is>
      </c>
    </row>
    <row r="24">
      <c r="A24" s="14" t="inlineStr">
        <is>
          <t>General Kernersville (Outside Corridors)Townhome / Condo</t>
        </is>
      </c>
      <c r="B24" s="14" t="inlineStr">
        <is>
          <t>Universal (336 townhomes) on the Kernersville edge is a massive regional project to watch closely.</t>
        </is>
      </c>
      <c r="C24" s="14" t="inlineStr">
        <is>
          <t>Moderate Supply Risk</t>
        </is>
      </c>
      <c r="D24" s="14" t="inlineStr">
        <is>
          <t>Monitor Kernersville edge pricing. List before mid-2028 if looking to avoid competition with brand new stock.</t>
        </is>
      </c>
      <c r="E24" s="14" t="inlineStr">
        <is>
          <t>Universal at Pecan Lane (336 Townhomes)</t>
        </is>
      </c>
    </row>
    <row r="25">
      <c r="A25" s="15" t="inlineStr">
        <is>
          <t>General Kernersville (Outside Corridors)Rental Property / Small Multifamily</t>
        </is>
      </c>
      <c r="B25" s="15" t="inlineStr">
        <is>
          <t>Kernersville rental market will see supply growth. Watch out for tenant movement towards brand new townhomes.</t>
        </is>
      </c>
      <c r="C25" s="15" t="inlineStr">
        <is>
          <t>Moderate Rental Risk</t>
        </is>
      </c>
      <c r="D25" s="15" t="inlineStr">
        <is>
          <t>Audit tenant leases. Focus on tenant retention programs before new competitive lease-ups begin in 2028.</t>
        </is>
      </c>
      <c r="E25" s="15" t="inlineStr">
        <is>
          <t>Universal at Pecan Lane (336 Townhomes)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F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15" customWidth="1" min="3" max="3"/>
    <col width="15" customWidth="1" min="4" max="4"/>
    <col width="35" customWidth="1" min="5" max="5"/>
    <col width="30" customWidth="1" min="6" max="6"/>
  </cols>
  <sheetData>
    <row r="2" ht="24" customHeight="1">
      <c r="B2" s="16" t="inlineStr">
        <is>
          <t>WINSTON-SALEM &amp; KERNERSVILLE DEVELOPMENT SOURCE REFERENCE</t>
        </is>
      </c>
      <c r="C2" s="2" t="n"/>
      <c r="D2" s="2" t="n"/>
      <c r="E2" s="2" t="n"/>
      <c r="F2" s="2" t="n"/>
    </row>
    <row r="4" ht="20" customHeight="1">
      <c r="B4" s="17" t="inlineStr">
        <is>
          <t>I. PROPOSED PROJECTS RECOMMENDED ON AUGUST 13, 2026</t>
        </is>
      </c>
      <c r="C4" s="5" t="n"/>
      <c r="D4" s="5" t="n"/>
      <c r="E4" s="5" t="n"/>
      <c r="F4" s="5" t="n"/>
    </row>
    <row r="5" ht="20" customHeight="1">
      <c r="B5" s="18" t="inlineStr">
        <is>
          <t>Project Name</t>
        </is>
      </c>
      <c r="C5" s="18" t="inlineStr">
        <is>
          <t>Units</t>
        </is>
      </c>
      <c r="D5" s="18" t="inlineStr">
        <is>
          <t>Property Type</t>
        </is>
      </c>
      <c r="E5" s="18" t="inlineStr">
        <is>
          <t>Site &amp; Density</t>
        </is>
      </c>
      <c r="F5" s="18" t="inlineStr">
        <is>
          <t>Applicant / Developer</t>
        </is>
      </c>
    </row>
    <row r="6" ht="20" customHeight="1">
      <c r="B6" s="19" t="inlineStr">
        <is>
          <t>Universal at Pecan Lane</t>
        </is>
      </c>
      <c r="C6" s="20" t="n">
        <v>336</v>
      </c>
      <c r="D6" s="19" t="inlineStr">
        <is>
          <t>Townhomes</t>
        </is>
      </c>
      <c r="E6" s="19" t="inlineStr">
        <is>
          <t>35.24 acres; ~10 units/ac; 30 buildings</t>
        </is>
      </c>
      <c r="F6" s="19" t="inlineStr">
        <is>
          <t>Mark Davis &amp; Gary T. Angell</t>
        </is>
      </c>
    </row>
    <row r="7" ht="20" customHeight="1">
      <c r="B7" s="21" t="inlineStr">
        <is>
          <t>The New Greensboro Apartments</t>
        </is>
      </c>
      <c r="C7" s="22" t="n">
        <v>252</v>
      </c>
      <c r="D7" s="21" t="inlineStr">
        <is>
          <t>Apartments</t>
        </is>
      </c>
      <c r="E7" s="21" t="inlineStr">
        <is>
          <t>31.8 acres; 8 units/ac; 11 buildings</t>
        </is>
      </c>
      <c r="F7" s="21" t="inlineStr">
        <is>
          <t>Randall S. Burnette</t>
        </is>
      </c>
    </row>
    <row r="8" ht="20" customHeight="1">
      <c r="B8" s="19" t="inlineStr">
        <is>
          <t>Rosewind Townhomes</t>
        </is>
      </c>
      <c r="C8" s="20" t="n">
        <v>12</v>
      </c>
      <c r="D8" s="19" t="inlineStr">
        <is>
          <t>Townhomes</t>
        </is>
      </c>
      <c r="E8" s="19" t="inlineStr">
        <is>
          <t>1.82 acres; 6.6 units/ac; inside Brookberry</t>
        </is>
      </c>
      <c r="F8" s="19" t="inlineStr">
        <is>
          <t>Brookberry Farm, LLC</t>
        </is>
      </c>
    </row>
    <row r="9" ht="20" customHeight="1">
      <c r="B9" s="21" t="inlineStr">
        <is>
          <t>360VisionBuilds Project</t>
        </is>
      </c>
      <c r="C9" s="22" t="n">
        <v>11</v>
      </c>
      <c r="D9" s="21" t="inlineStr">
        <is>
          <t>Townhomes</t>
        </is>
      </c>
      <c r="E9" s="21" t="inlineStr">
        <is>
          <t>1.4 acres; 7.75 units/ac; 3 buildings</t>
        </is>
      </c>
      <c r="F9" s="21" t="inlineStr">
        <is>
          <t>360VisionBuilds LLC</t>
        </is>
      </c>
    </row>
    <row r="10" ht="20" customHeight="1">
      <c r="B10" s="23" t="inlineStr">
        <is>
          <t>TOTAL PROPOSED UNITS</t>
        </is>
      </c>
      <c r="C10" s="24">
        <f>SUM(C6:C9)</f>
        <v/>
      </c>
      <c r="D10" s="25" t="n"/>
      <c r="E10" s="25" t="n"/>
      <c r="F10" s="25" t="n"/>
    </row>
    <row r="12" ht="20" customHeight="1">
      <c r="B12" s="17" t="inlineStr">
        <is>
          <t>II. EXPECTED MILESTONE TIMELINE (FROM VOTE TO MOVE-IN)</t>
        </is>
      </c>
      <c r="C12" s="5" t="n"/>
      <c r="D12" s="5" t="n"/>
      <c r="E12" s="5" t="n"/>
      <c r="F12" s="5" t="n"/>
    </row>
    <row r="13" ht="20" customHeight="1">
      <c r="B13" s="18" t="inlineStr">
        <is>
          <t>Project Milestone Stage</t>
        </is>
      </c>
      <c r="C13" s="18" t="inlineStr">
        <is>
          <t>Small Sites (Rosewind/360)</t>
        </is>
      </c>
      <c r="D13" s="18" t="inlineStr">
        <is>
          <t>Universal at Pecan Lane (336)</t>
        </is>
      </c>
      <c r="E13" s="18" t="inlineStr">
        <is>
          <t>New Greensboro Apts (252)</t>
        </is>
      </c>
      <c r="F13" s="18" t="inlineStr">
        <is>
          <t>Actionable Market Insight</t>
        </is>
      </c>
    </row>
    <row r="14" ht="20" customHeight="1">
      <c r="B14" s="19" t="inlineStr">
        <is>
          <t>Planning Board Recommendation</t>
        </is>
      </c>
      <c r="C14" s="19" t="inlineStr">
        <is>
          <t>Aug 13, 2026</t>
        </is>
      </c>
      <c r="D14" s="19" t="inlineStr">
        <is>
          <t>Aug 13, 2026</t>
        </is>
      </c>
      <c r="E14" s="19" t="inlineStr">
        <is>
          <t>Aug 13, 2026</t>
        </is>
      </c>
      <c r="F14" s="19" t="inlineStr">
        <is>
          <t>Publicity &amp; headlines run ahead of facts</t>
        </is>
      </c>
    </row>
    <row r="15" ht="20" customHeight="1">
      <c r="B15" s="21" t="inlineStr">
        <is>
          <t>Elected-Body Final Rezoning Vote</t>
        </is>
      </c>
      <c r="C15" s="21" t="inlineStr">
        <is>
          <t>Fall 2026</t>
        </is>
      </c>
      <c r="D15" s="21" t="inlineStr">
        <is>
          <t>Fall 2026</t>
        </is>
      </c>
      <c r="E15" s="21" t="inlineStr">
        <is>
          <t>Fall 2026</t>
        </is>
      </c>
      <c r="F15" s="21" t="inlineStr">
        <is>
          <t>Zoning is fully approved or denied here</t>
        </is>
      </c>
    </row>
    <row r="16" ht="20" customHeight="1">
      <c r="B16" s="19" t="inlineStr">
        <is>
          <t>Grading &amp; Site Work Starts</t>
        </is>
      </c>
      <c r="C16" s="19" t="inlineStr">
        <is>
          <t>Spring/Summer 2027</t>
        </is>
      </c>
      <c r="D16" s="19" t="inlineStr">
        <is>
          <t>Summer/Fall 2027</t>
        </is>
      </c>
      <c r="E16" s="19" t="inlineStr">
        <is>
          <t>Summer/Fall 2027</t>
        </is>
      </c>
      <c r="F16" s="19" t="inlineStr">
        <is>
          <t>Heavy machinery on site; visual progress</t>
        </is>
      </c>
    </row>
    <row r="17" ht="20" customHeight="1">
      <c r="B17" s="21" t="inlineStr">
        <is>
          <t>First Certificates of Occupancy</t>
        </is>
      </c>
      <c r="C17" s="21" t="inlineStr">
        <is>
          <t>Mid-Late 2028</t>
        </is>
      </c>
      <c r="D17" s="21" t="inlineStr">
        <is>
          <t>Late 2028 - 2029</t>
        </is>
      </c>
      <c r="E17" s="21" t="inlineStr">
        <is>
          <t>Late 2028 - 2029</t>
        </is>
      </c>
      <c r="F17" s="21" t="inlineStr">
        <is>
          <t>First physical inventory hits market</t>
        </is>
      </c>
    </row>
    <row r="18" ht="20" customHeight="1">
      <c r="B18" s="19" t="inlineStr">
        <is>
          <t>Full Build-Out Completed</t>
        </is>
      </c>
      <c r="C18" s="19" t="inlineStr">
        <is>
          <t>2029</t>
        </is>
      </c>
      <c r="D18" s="19" t="inlineStr">
        <is>
          <t>2029 - 2030</t>
        </is>
      </c>
      <c r="E18" s="19" t="inlineStr">
        <is>
          <t>2029 - 2030</t>
        </is>
      </c>
      <c r="F18" s="19" t="inlineStr">
        <is>
          <t>Supply is fully absorbed into regional pool</t>
        </is>
      </c>
    </row>
    <row r="20" ht="20" customHeight="1">
      <c r="B20" s="17" t="inlineStr">
        <is>
          <t>III. REGIONAL TRIAD MARKET CONTEXT (JULY-AUGUST 2026)</t>
        </is>
      </c>
      <c r="C20" s="5" t="n"/>
      <c r="D20" s="5" t="n"/>
      <c r="E20" s="5" t="n"/>
      <c r="F20" s="5" t="n"/>
    </row>
    <row r="21" ht="18" customHeight="1">
      <c r="B21" s="26" t="inlineStr">
        <is>
          <t>Market Metric</t>
        </is>
      </c>
      <c r="C21" s="27" t="inlineStr">
        <is>
          <t>Value</t>
        </is>
      </c>
      <c r="D21" s="26" t="inlineStr">
        <is>
          <t>Data Source &amp; Scope Description</t>
        </is>
      </c>
      <c r="E21" s="28" t="n"/>
      <c r="F21" s="28" t="n"/>
    </row>
    <row r="22" ht="18" customHeight="1">
      <c r="B22" s="29" t="inlineStr">
        <is>
          <t>Winston-Salem Median Sale Price</t>
        </is>
      </c>
      <c r="C22" s="30" t="n">
        <v>297000</v>
      </c>
      <c r="D22" s="31" t="inlineStr">
        <is>
          <t>Redfin trailing 3-month average (Up 3.4% YoY)</t>
        </is>
      </c>
      <c r="E22" s="32" t="n"/>
      <c r="F22" s="32" t="n"/>
    </row>
    <row r="23" ht="18" customHeight="1">
      <c r="B23" s="33" t="inlineStr">
        <is>
          <t>Kernersville Median Sale Price</t>
        </is>
      </c>
      <c r="C23" s="34" t="n">
        <v>315000</v>
      </c>
      <c r="D23" s="35" t="inlineStr">
        <is>
          <t>July 2026 Triad market report</t>
        </is>
      </c>
      <c r="E23" s="36" t="n"/>
      <c r="F23" s="36" t="n"/>
    </row>
    <row r="24" ht="18" customHeight="1">
      <c r="B24" s="29" t="inlineStr">
        <is>
          <t>Winston-Salem Typical Home Value</t>
        </is>
      </c>
      <c r="C24" s="30" t="n">
        <v>265029</v>
      </c>
      <c r="D24" s="31" t="inlineStr">
        <is>
          <t>Zillow home value index</t>
        </is>
      </c>
      <c r="E24" s="32" t="n"/>
      <c r="F24" s="32" t="n"/>
    </row>
    <row r="25" ht="18" customHeight="1">
      <c r="B25" s="33" t="inlineStr">
        <is>
          <t>Kernersville Typical Home Value</t>
        </is>
      </c>
      <c r="C25" s="34" t="n">
        <v>317506</v>
      </c>
      <c r="D25" s="35" t="inlineStr">
        <is>
          <t>Zillow home value index</t>
        </is>
      </c>
      <c r="E25" s="36" t="n"/>
      <c r="F25" s="36" t="n"/>
    </row>
    <row r="26" ht="18" customHeight="1">
      <c r="B26" s="29" t="inlineStr">
        <is>
          <t>Winston-Salem Market Inventory</t>
        </is>
      </c>
      <c r="C26" s="37" t="n">
        <v>3</v>
      </c>
      <c r="D26" s="31" t="inlineStr">
        <is>
          <t>Months of supply (Balanced market is 4.0 - 6.0)</t>
        </is>
      </c>
      <c r="E26" s="32" t="n"/>
      <c r="F26" s="32" t="n"/>
    </row>
    <row r="27" ht="18" customHeight="1">
      <c r="B27" s="33" t="inlineStr">
        <is>
          <t>Kernersville Market Inventory</t>
        </is>
      </c>
      <c r="C27" s="38" t="n">
        <v>2.7</v>
      </c>
      <c r="D27" s="35" t="inlineStr">
        <is>
          <t>Months of supply (Reflects tighter local options)</t>
        </is>
      </c>
      <c r="E27" s="36" t="n"/>
      <c r="F27" s="36" t="n"/>
    </row>
  </sheetData>
  <mergeCells count="11">
    <mergeCell ref="B4:F4"/>
    <mergeCell ref="B12:F12"/>
    <mergeCell ref="D27:F27"/>
    <mergeCell ref="B2:F2"/>
    <mergeCell ref="B20:F20"/>
    <mergeCell ref="D23:F23"/>
    <mergeCell ref="D22:F22"/>
    <mergeCell ref="D26:F26"/>
    <mergeCell ref="D21:F21"/>
    <mergeCell ref="D25:F25"/>
    <mergeCell ref="D24:F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2026-08-21T17:08:39Z</dcterms:created>
  <dcterms:modified xmlns:dcterms="http://purl.org/dc/terms/" xmlns:xsi="http://www.w3.org/2001/XMLSchema-instance" xsi:type="dcterms:W3CDTF">2026-08-21T17:08:39Z</dcterms:modified>
</cp:coreProperties>
</file>